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https://opiniondynamics-my.sharepoint.com/personal/zross_opiniondynamics_com/Documents/Desktop/"/>
    </mc:Choice>
  </mc:AlternateContent>
  <xr:revisionPtr revIDLastSave="0" documentId="8_{54A19851-8C7C-4B07-91D7-0BD0DC6408AA}" xr6:coauthVersionLast="47" xr6:coauthVersionMax="47" xr10:uidLastSave="{00000000-0000-0000-0000-000000000000}"/>
  <bookViews>
    <workbookView xWindow="-120" yWindow="-120" windowWidth="24240" windowHeight="13020" xr2:uid="{42BD0090-A2C9-4E79-884E-59EA098AFF9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1" l="1"/>
  <c r="D17" i="1"/>
  <c r="E17" i="1"/>
  <c r="F17" i="1"/>
  <c r="G17" i="1"/>
  <c r="H17" i="1"/>
  <c r="I17" i="1"/>
  <c r="J17" i="1"/>
  <c r="K17" i="1"/>
  <c r="L17" i="1"/>
  <c r="M17" i="1"/>
  <c r="N17" i="1"/>
  <c r="O17" i="1"/>
  <c r="P17" i="1"/>
  <c r="Q17" i="1"/>
  <c r="R17" i="1"/>
  <c r="B17" i="1"/>
  <c r="C14" i="1"/>
  <c r="D14" i="1"/>
  <c r="E14" i="1"/>
  <c r="F14" i="1"/>
  <c r="G14" i="1"/>
  <c r="H14" i="1"/>
  <c r="I14" i="1"/>
  <c r="J14" i="1"/>
  <c r="K14" i="1"/>
  <c r="L14" i="1"/>
  <c r="M14" i="1"/>
  <c r="N14" i="1"/>
  <c r="O14" i="1"/>
  <c r="P14" i="1"/>
  <c r="Q14" i="1"/>
  <c r="R14" i="1"/>
  <c r="B14" i="1"/>
  <c r="R5" i="1"/>
  <c r="R13" i="1" s="1"/>
  <c r="Q5" i="1"/>
  <c r="Q13" i="1" s="1"/>
  <c r="P5" i="1"/>
  <c r="P13" i="1" s="1"/>
  <c r="O5" i="1"/>
  <c r="O13" i="1" s="1"/>
  <c r="N5" i="1"/>
  <c r="N13" i="1" s="1"/>
  <c r="M5" i="1"/>
  <c r="M13" i="1" s="1"/>
  <c r="L5" i="1"/>
  <c r="L13" i="1" s="1"/>
  <c r="K5" i="1"/>
  <c r="K13" i="1" s="1"/>
  <c r="J5" i="1"/>
  <c r="J13" i="1" s="1"/>
  <c r="I5" i="1"/>
  <c r="I13" i="1" s="1"/>
  <c r="H5" i="1"/>
  <c r="H13" i="1" s="1"/>
  <c r="G5" i="1"/>
  <c r="G13" i="1" s="1"/>
  <c r="F5" i="1"/>
  <c r="F13" i="1" s="1"/>
  <c r="E5" i="1"/>
  <c r="E13" i="1" s="1"/>
  <c r="D5" i="1"/>
  <c r="D13" i="1" s="1"/>
  <c r="C5" i="1"/>
  <c r="C13" i="1" s="1"/>
  <c r="B5" i="1"/>
  <c r="B13" i="1" s="1"/>
  <c r="O15" i="1" l="1"/>
  <c r="P15" i="1"/>
  <c r="Q15" i="1"/>
  <c r="L15" i="1"/>
  <c r="H15" i="1"/>
  <c r="G15" i="1"/>
  <c r="R15" i="1"/>
  <c r="E15" i="1"/>
  <c r="D15" i="1"/>
  <c r="F15" i="1"/>
  <c r="C15" i="1"/>
  <c r="N15" i="1"/>
  <c r="M15" i="1"/>
  <c r="I15" i="1"/>
  <c r="B15" i="1"/>
  <c r="K15" i="1"/>
  <c r="J15" i="1"/>
</calcChain>
</file>

<file path=xl/sharedStrings.xml><?xml version="1.0" encoding="utf-8"?>
<sst xmlns="http://schemas.openxmlformats.org/spreadsheetml/2006/main" count="13" uniqueCount="13">
  <si>
    <t>Emissions Schedule</t>
  </si>
  <si>
    <t>Emissions Reduced</t>
  </si>
  <si>
    <t>gCO2e (Electric Impacts)</t>
  </si>
  <si>
    <t>gCO2e (Gas Impacts)</t>
  </si>
  <si>
    <t>Credits</t>
  </si>
  <si>
    <t>Measure Impacts</t>
  </si>
  <si>
    <t>Natural Gas (gCO2e/MJ)</t>
  </si>
  <si>
    <t>Grid Electricity (gCO2e/MJ)</t>
  </si>
  <si>
    <t>Credit Value (gCO2e/credit)</t>
  </si>
  <si>
    <t>Total Emissions Reduced (Annual)</t>
  </si>
  <si>
    <t>Electric Impacts (MJ per year)</t>
  </si>
  <si>
    <t>Natural Gas Impacts (MJ per year)</t>
  </si>
  <si>
    <t>The following tables provide a mockup of how we imagine that carbon reductions will be calculated for a measure over time. This hypothetical example is a heat pump replacing a gas furnace. The heat pump has a measure life of 17 years, and energy savings are deemed constant over the 17 year time period. The measure increases the use of electricity and decreases the use of natural gas.
While energy savings do not vary over time, in this hypothetical example, the emissions schedule for electricity varies over time and the emissions schedule for natural gas does not. This raises some mechanical questions as to how emissions reductions should be calculated and credits should be determined.
Our assumption has been that we would calculate emissions reductions at the time of the measure installation for the life of the measure, varying temporally in line with our assumptions at the time of the measure installation. This would then fix the annual credits awarded for the life of the measure, even if analysis in future years changed the emissions schedule or measure characterization. Notably, those credits would vary to some extent by year to reflect the changes in the emissions schedule. We further understand that the credits would be awarded year by year rather than all at once (e.g., the owner of the credits associated with this measure would receive 92 credits in 2024, 93 in 2025, 93.5 in 2026, etc.
This means that the presentation of emissions reductions in the CHS TRM could be complex, because they could need to show all of the detail below for each measure (making a series of very large tables.  We could also display only the first year emissions reduction information and require the user to calculate "out year" emissions reductions on their own.
Alternatively, simplifying assumptions could be made to avoid the variation in credits by year. For example, the average emissions rates by impacted fuel (or a net present value adjusted emissions rate) could be used instead of a time-variant emissions rate.
All numerical values provided below (measure energy impacts, the emissions schedule, and credit values) are hypothetical for the purpose of demonstrating how we believe these calculations will be run and do not reflect actual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</si>
</sst>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Aptos Narrow"/>
      <family val="2"/>
      <scheme val="minor"/>
    </font>
    <font>
      <sz val="10"/>
      <color rgb="FF000000"/>
      <name val="Franklin Gothic Book"/>
      <family val="2"/>
    </font>
    <font>
      <sz val="10"/>
      <color rgb="FF000000"/>
      <name val="Franklin Gothic Medium"/>
      <family val="2"/>
    </font>
    <font>
      <sz val="10"/>
      <color rgb="FFFFFFFF"/>
      <name val="Franklin Gothic Medium"/>
      <family val="2"/>
    </font>
  </fonts>
  <fills count="3">
    <fill>
      <patternFill patternType="none"/>
    </fill>
    <fill>
      <patternFill patternType="gray125"/>
    </fill>
    <fill>
      <patternFill patternType="solid">
        <fgColor rgb="FF053572"/>
        <bgColor indexed="64"/>
      </patternFill>
    </fill>
  </fills>
  <borders count="9">
    <border>
      <left/>
      <right/>
      <top/>
      <bottom/>
      <diagonal/>
    </border>
    <border>
      <left style="thin">
        <color rgb="FF4D4D4F"/>
      </left>
      <right style="thin">
        <color rgb="FF4D4D4F"/>
      </right>
      <top style="thin">
        <color rgb="FF4D4D4F"/>
      </top>
      <bottom style="thin">
        <color rgb="FF4D4D4F"/>
      </bottom>
      <diagonal/>
    </border>
    <border>
      <left style="thin">
        <color rgb="FF4D4D4F"/>
      </left>
      <right style="thin">
        <color rgb="FF4D4D4F"/>
      </right>
      <top style="thin">
        <color rgb="FF4D4D4F"/>
      </top>
      <bottom/>
      <diagonal/>
    </border>
    <border>
      <left style="thin">
        <color rgb="FF4D4D4F"/>
      </left>
      <right/>
      <top style="thin">
        <color rgb="FF4D4D4F"/>
      </top>
      <bottom/>
      <diagonal/>
    </border>
    <border>
      <left/>
      <right/>
      <top style="thin">
        <color rgb="FF4D4D4F"/>
      </top>
      <bottom/>
      <diagonal/>
    </border>
    <border>
      <left style="thin">
        <color rgb="FF4D4D4F"/>
      </left>
      <right/>
      <top/>
      <bottom style="thin">
        <color rgb="FF4D4D4F"/>
      </bottom>
      <diagonal/>
    </border>
    <border>
      <left/>
      <right/>
      <top/>
      <bottom style="thin">
        <color rgb="FF4D4D4F"/>
      </bottom>
      <diagonal/>
    </border>
    <border>
      <left/>
      <right style="thin">
        <color rgb="FF4D4D4F"/>
      </right>
      <top style="thin">
        <color rgb="FF4D4D4F"/>
      </top>
      <bottom/>
      <diagonal/>
    </border>
    <border>
      <left/>
      <right style="thin">
        <color rgb="FF4D4D4F"/>
      </right>
      <top/>
      <bottom style="thin">
        <color rgb="FF4D4D4F"/>
      </bottom>
      <diagonal/>
    </border>
  </borders>
  <cellStyleXfs count="1">
    <xf numFmtId="0" fontId="0" fillId="0" borderId="0"/>
  </cellStyleXfs>
  <cellXfs count="16">
    <xf numFmtId="0" fontId="0" fillId="0" borderId="0" xfId="0"/>
    <xf numFmtId="0" fontId="1" fillId="0" borderId="1" xfId="0" applyFont="1" applyBorder="1"/>
    <xf numFmtId="0" fontId="3" fillId="2" borderId="1" xfId="0" applyFont="1" applyFill="1" applyBorder="1" applyAlignment="1">
      <alignment horizontal="center"/>
    </xf>
    <xf numFmtId="0" fontId="1" fillId="0" borderId="2" xfId="0" applyFont="1" applyBorder="1"/>
    <xf numFmtId="0" fontId="2" fillId="0" borderId="1" xfId="0" applyFont="1" applyBorder="1"/>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7" xfId="0" applyFont="1" applyBorder="1" applyAlignment="1">
      <alignment horizontal="left" vertical="top"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8" xfId="0" applyFont="1" applyBorder="1" applyAlignment="1">
      <alignment horizontal="left" vertical="top" wrapText="1"/>
    </xf>
    <xf numFmtId="3" fontId="1" fillId="0" borderId="1" xfId="0" applyNumberFormat="1" applyFont="1" applyBorder="1"/>
    <xf numFmtId="3" fontId="1" fillId="0" borderId="2" xfId="0" applyNumberFormat="1" applyFont="1" applyBorder="1"/>
    <xf numFmtId="0" fontId="2" fillId="0" borderId="2" xfId="0" applyFont="1" applyBorder="1"/>
    <xf numFmtId="3" fontId="2" fillId="0" borderId="2" xfId="0" applyNumberFormat="1" applyFont="1" applyBorder="1"/>
    <xf numFmtId="164" fontId="2" fillId="0" borderId="1"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859154-7D89-43F8-8C97-E6A5EBAB105A}">
  <dimension ref="A1:R17"/>
  <sheetViews>
    <sheetView tabSelected="1" workbookViewId="0">
      <selection activeCell="T2" sqref="T2"/>
    </sheetView>
  </sheetViews>
  <sheetFormatPr defaultRowHeight="15" x14ac:dyDescent="0.25"/>
  <cols>
    <col min="1" max="1" width="28.7109375" bestFit="1" customWidth="1"/>
    <col min="2" max="18" width="7.140625" bestFit="1" customWidth="1"/>
  </cols>
  <sheetData>
    <row r="1" spans="1:18" ht="138" customHeight="1" x14ac:dyDescent="0.25">
      <c r="A1" s="5" t="s">
        <v>12</v>
      </c>
      <c r="B1" s="6"/>
      <c r="C1" s="6"/>
      <c r="D1" s="6"/>
      <c r="E1" s="6"/>
      <c r="F1" s="6"/>
      <c r="G1" s="6"/>
      <c r="H1" s="6"/>
      <c r="I1" s="6"/>
      <c r="J1" s="6"/>
      <c r="K1" s="6"/>
      <c r="L1" s="6"/>
      <c r="M1" s="6"/>
      <c r="N1" s="6"/>
      <c r="O1" s="6"/>
      <c r="P1" s="6"/>
      <c r="Q1" s="6"/>
      <c r="R1" s="7"/>
    </row>
    <row r="2" spans="1:18" ht="138" customHeight="1" x14ac:dyDescent="0.25">
      <c r="A2" s="8"/>
      <c r="B2" s="9"/>
      <c r="C2" s="9"/>
      <c r="D2" s="9"/>
      <c r="E2" s="9"/>
      <c r="F2" s="9"/>
      <c r="G2" s="9"/>
      <c r="H2" s="9"/>
      <c r="I2" s="9"/>
      <c r="J2" s="9"/>
      <c r="K2" s="9"/>
      <c r="L2" s="9"/>
      <c r="M2" s="9"/>
      <c r="N2" s="9"/>
      <c r="O2" s="9"/>
      <c r="P2" s="9"/>
      <c r="Q2" s="9"/>
      <c r="R2" s="10"/>
    </row>
    <row r="4" spans="1:18" x14ac:dyDescent="0.25">
      <c r="A4" s="2" t="s">
        <v>5</v>
      </c>
      <c r="B4" s="2">
        <v>2024</v>
      </c>
      <c r="C4" s="2">
        <v>2025</v>
      </c>
      <c r="D4" s="2">
        <v>2026</v>
      </c>
      <c r="E4" s="2">
        <v>2027</v>
      </c>
      <c r="F4" s="2">
        <v>2028</v>
      </c>
      <c r="G4" s="2">
        <v>2029</v>
      </c>
      <c r="H4" s="2">
        <v>2030</v>
      </c>
      <c r="I4" s="2">
        <v>2031</v>
      </c>
      <c r="J4" s="2">
        <v>2032</v>
      </c>
      <c r="K4" s="2">
        <v>2033</v>
      </c>
      <c r="L4" s="2">
        <v>2034</v>
      </c>
      <c r="M4" s="2">
        <v>2035</v>
      </c>
      <c r="N4" s="2">
        <v>2036</v>
      </c>
      <c r="O4" s="2">
        <v>2037</v>
      </c>
      <c r="P4" s="2">
        <v>2038</v>
      </c>
      <c r="Q4" s="2">
        <v>2039</v>
      </c>
      <c r="R4" s="2">
        <v>2040</v>
      </c>
    </row>
    <row r="5" spans="1:18" x14ac:dyDescent="0.25">
      <c r="A5" s="1" t="s">
        <v>10</v>
      </c>
      <c r="B5" s="1">
        <f>50</f>
        <v>50</v>
      </c>
      <c r="C5" s="1">
        <f>50</f>
        <v>50</v>
      </c>
      <c r="D5" s="1">
        <f>50</f>
        <v>50</v>
      </c>
      <c r="E5" s="1">
        <f>50</f>
        <v>50</v>
      </c>
      <c r="F5" s="1">
        <f>50</f>
        <v>50</v>
      </c>
      <c r="G5" s="1">
        <f>50</f>
        <v>50</v>
      </c>
      <c r="H5" s="1">
        <f>50</f>
        <v>50</v>
      </c>
      <c r="I5" s="1">
        <f>50</f>
        <v>50</v>
      </c>
      <c r="J5" s="1">
        <f>50</f>
        <v>50</v>
      </c>
      <c r="K5" s="1">
        <f>50</f>
        <v>50</v>
      </c>
      <c r="L5" s="1">
        <f>50</f>
        <v>50</v>
      </c>
      <c r="M5" s="1">
        <f>50</f>
        <v>50</v>
      </c>
      <c r="N5" s="1">
        <f>50</f>
        <v>50</v>
      </c>
      <c r="O5" s="1">
        <f>50</f>
        <v>50</v>
      </c>
      <c r="P5" s="1">
        <f>50</f>
        <v>50</v>
      </c>
      <c r="Q5" s="1">
        <f>50</f>
        <v>50</v>
      </c>
      <c r="R5" s="1">
        <f>50</f>
        <v>50</v>
      </c>
    </row>
    <row r="6" spans="1:18" x14ac:dyDescent="0.25">
      <c r="A6" s="1" t="s">
        <v>11</v>
      </c>
      <c r="B6" s="1">
        <v>-100</v>
      </c>
      <c r="C6" s="1">
        <v>-100</v>
      </c>
      <c r="D6" s="1">
        <v>-100</v>
      </c>
      <c r="E6" s="1">
        <v>-100</v>
      </c>
      <c r="F6" s="1">
        <v>-100</v>
      </c>
      <c r="G6" s="1">
        <v>-100</v>
      </c>
      <c r="H6" s="1">
        <v>-100</v>
      </c>
      <c r="I6" s="1">
        <v>-100</v>
      </c>
      <c r="J6" s="1">
        <v>-100</v>
      </c>
      <c r="K6" s="1">
        <v>-100</v>
      </c>
      <c r="L6" s="1">
        <v>-100</v>
      </c>
      <c r="M6" s="1">
        <v>-100</v>
      </c>
      <c r="N6" s="1">
        <v>-100</v>
      </c>
      <c r="O6" s="1">
        <v>-100</v>
      </c>
      <c r="P6" s="1">
        <v>-100</v>
      </c>
      <c r="Q6" s="1">
        <v>-100</v>
      </c>
      <c r="R6" s="1">
        <v>-100</v>
      </c>
    </row>
    <row r="8" spans="1:18" x14ac:dyDescent="0.25">
      <c r="A8" s="2" t="s">
        <v>0</v>
      </c>
      <c r="B8" s="2">
        <v>2024</v>
      </c>
      <c r="C8" s="2">
        <v>2025</v>
      </c>
      <c r="D8" s="2">
        <v>2026</v>
      </c>
      <c r="E8" s="2">
        <v>2027</v>
      </c>
      <c r="F8" s="2">
        <v>2028</v>
      </c>
      <c r="G8" s="2">
        <v>2029</v>
      </c>
      <c r="H8" s="2">
        <v>2030</v>
      </c>
      <c r="I8" s="2">
        <v>2031</v>
      </c>
      <c r="J8" s="2">
        <v>2032</v>
      </c>
      <c r="K8" s="2">
        <v>2033</v>
      </c>
      <c r="L8" s="2">
        <v>2034</v>
      </c>
      <c r="M8" s="2">
        <v>2035</v>
      </c>
      <c r="N8" s="2">
        <v>2036</v>
      </c>
      <c r="O8" s="2">
        <v>2037</v>
      </c>
      <c r="P8" s="2">
        <v>2038</v>
      </c>
      <c r="Q8" s="2">
        <v>2039</v>
      </c>
      <c r="R8" s="2">
        <v>2040</v>
      </c>
    </row>
    <row r="9" spans="1:18" x14ac:dyDescent="0.25">
      <c r="A9" s="1" t="s">
        <v>7</v>
      </c>
      <c r="B9" s="1">
        <v>16</v>
      </c>
      <c r="C9" s="1">
        <v>14</v>
      </c>
      <c r="D9" s="1">
        <v>13</v>
      </c>
      <c r="E9" s="1">
        <v>12</v>
      </c>
      <c r="F9" s="1">
        <v>12</v>
      </c>
      <c r="G9" s="1">
        <v>12</v>
      </c>
      <c r="H9" s="1">
        <v>11</v>
      </c>
      <c r="I9" s="1">
        <v>11</v>
      </c>
      <c r="J9" s="1">
        <v>10</v>
      </c>
      <c r="K9" s="1">
        <v>9</v>
      </c>
      <c r="L9" s="1">
        <v>8</v>
      </c>
      <c r="M9" s="1">
        <v>8</v>
      </c>
      <c r="N9" s="1">
        <v>8</v>
      </c>
      <c r="O9" s="1">
        <v>8</v>
      </c>
      <c r="P9" s="1">
        <v>8</v>
      </c>
      <c r="Q9" s="1">
        <v>8</v>
      </c>
      <c r="R9" s="1">
        <v>8</v>
      </c>
    </row>
    <row r="10" spans="1:18" x14ac:dyDescent="0.25">
      <c r="A10" s="1" t="s">
        <v>6</v>
      </c>
      <c r="B10" s="1">
        <v>100</v>
      </c>
      <c r="C10" s="1">
        <v>100</v>
      </c>
      <c r="D10" s="1">
        <v>100</v>
      </c>
      <c r="E10" s="1">
        <v>100</v>
      </c>
      <c r="F10" s="1">
        <v>100</v>
      </c>
      <c r="G10" s="1">
        <v>100</v>
      </c>
      <c r="H10" s="1">
        <v>100</v>
      </c>
      <c r="I10" s="1">
        <v>100</v>
      </c>
      <c r="J10" s="1">
        <v>100</v>
      </c>
      <c r="K10" s="1">
        <v>100</v>
      </c>
      <c r="L10" s="1">
        <v>100</v>
      </c>
      <c r="M10" s="1">
        <v>100</v>
      </c>
      <c r="N10" s="1">
        <v>100</v>
      </c>
      <c r="O10" s="1">
        <v>100</v>
      </c>
      <c r="P10" s="1">
        <v>100</v>
      </c>
      <c r="Q10" s="1">
        <v>100</v>
      </c>
      <c r="R10" s="1">
        <v>100</v>
      </c>
    </row>
    <row r="12" spans="1:18" x14ac:dyDescent="0.25">
      <c r="A12" s="2" t="s">
        <v>1</v>
      </c>
      <c r="B12" s="2">
        <v>2024</v>
      </c>
      <c r="C12" s="2">
        <v>2025</v>
      </c>
      <c r="D12" s="2">
        <v>2026</v>
      </c>
      <c r="E12" s="2">
        <v>2027</v>
      </c>
      <c r="F12" s="2">
        <v>2028</v>
      </c>
      <c r="G12" s="2">
        <v>2029</v>
      </c>
      <c r="H12" s="2">
        <v>2030</v>
      </c>
      <c r="I12" s="2">
        <v>2031</v>
      </c>
      <c r="J12" s="2">
        <v>2032</v>
      </c>
      <c r="K12" s="2">
        <v>2033</v>
      </c>
      <c r="L12" s="2">
        <v>2034</v>
      </c>
      <c r="M12" s="2">
        <v>2035</v>
      </c>
      <c r="N12" s="2">
        <v>2036</v>
      </c>
      <c r="O12" s="2">
        <v>2037</v>
      </c>
      <c r="P12" s="2">
        <v>2038</v>
      </c>
      <c r="Q12" s="2">
        <v>2039</v>
      </c>
      <c r="R12" s="2">
        <v>2040</v>
      </c>
    </row>
    <row r="13" spans="1:18" x14ac:dyDescent="0.25">
      <c r="A13" s="1" t="s">
        <v>2</v>
      </c>
      <c r="B13" s="11">
        <f>-B5*B9</f>
        <v>-800</v>
      </c>
      <c r="C13" s="11">
        <f>-C5*C9</f>
        <v>-700</v>
      </c>
      <c r="D13" s="11">
        <f>-D5*D9</f>
        <v>-650</v>
      </c>
      <c r="E13" s="11">
        <f>-E5*E9</f>
        <v>-600</v>
      </c>
      <c r="F13" s="11">
        <f>-F5*F9</f>
        <v>-600</v>
      </c>
      <c r="G13" s="11">
        <f>-G5*G9</f>
        <v>-600</v>
      </c>
      <c r="H13" s="11">
        <f>-H5*H9</f>
        <v>-550</v>
      </c>
      <c r="I13" s="11">
        <f>-I5*I9</f>
        <v>-550</v>
      </c>
      <c r="J13" s="11">
        <f>-J5*J9</f>
        <v>-500</v>
      </c>
      <c r="K13" s="11">
        <f>-K5*K9</f>
        <v>-450</v>
      </c>
      <c r="L13" s="11">
        <f>-L5*L9</f>
        <v>-400</v>
      </c>
      <c r="M13" s="11">
        <f>-M5*M9</f>
        <v>-400</v>
      </c>
      <c r="N13" s="11">
        <f>-N5*N9</f>
        <v>-400</v>
      </c>
      <c r="O13" s="11">
        <f>-O5*O9</f>
        <v>-400</v>
      </c>
      <c r="P13" s="11">
        <f>-P5*P9</f>
        <v>-400</v>
      </c>
      <c r="Q13" s="11">
        <f>-Q5*Q9</f>
        <v>-400</v>
      </c>
      <c r="R13" s="11">
        <f>-R5*R9</f>
        <v>-400</v>
      </c>
    </row>
    <row r="14" spans="1:18" x14ac:dyDescent="0.25">
      <c r="A14" s="3" t="s">
        <v>3</v>
      </c>
      <c r="B14" s="12">
        <f>-B6*B10</f>
        <v>10000</v>
      </c>
      <c r="C14" s="12">
        <f>-C6*C10</f>
        <v>10000</v>
      </c>
      <c r="D14" s="12">
        <f>-D6*D10</f>
        <v>10000</v>
      </c>
      <c r="E14" s="12">
        <f>-E6*E10</f>
        <v>10000</v>
      </c>
      <c r="F14" s="12">
        <f>-F6*F10</f>
        <v>10000</v>
      </c>
      <c r="G14" s="12">
        <f>-G6*G10</f>
        <v>10000</v>
      </c>
      <c r="H14" s="12">
        <f>-H6*H10</f>
        <v>10000</v>
      </c>
      <c r="I14" s="12">
        <f>-I6*I10</f>
        <v>10000</v>
      </c>
      <c r="J14" s="12">
        <f>-J6*J10</f>
        <v>10000</v>
      </c>
      <c r="K14" s="12">
        <f>-K6*K10</f>
        <v>10000</v>
      </c>
      <c r="L14" s="12">
        <f>-L6*L10</f>
        <v>10000</v>
      </c>
      <c r="M14" s="12">
        <f>-M6*M10</f>
        <v>10000</v>
      </c>
      <c r="N14" s="12">
        <f>-N6*N10</f>
        <v>10000</v>
      </c>
      <c r="O14" s="12">
        <f>-O6*O10</f>
        <v>10000</v>
      </c>
      <c r="P14" s="12">
        <f>-P6*P10</f>
        <v>10000</v>
      </c>
      <c r="Q14" s="12">
        <f>-Q6*Q10</f>
        <v>10000</v>
      </c>
      <c r="R14" s="12">
        <f>-R6*R10</f>
        <v>10000</v>
      </c>
    </row>
    <row r="15" spans="1:18" x14ac:dyDescent="0.25">
      <c r="A15" s="13" t="s">
        <v>9</v>
      </c>
      <c r="B15" s="14">
        <f>B14+B13</f>
        <v>9200</v>
      </c>
      <c r="C15" s="14">
        <f t="shared" ref="C15:R17" si="0">C14+C13</f>
        <v>9300</v>
      </c>
      <c r="D15" s="14">
        <f t="shared" si="0"/>
        <v>9350</v>
      </c>
      <c r="E15" s="14">
        <f t="shared" si="0"/>
        <v>9400</v>
      </c>
      <c r="F15" s="14">
        <f t="shared" si="0"/>
        <v>9400</v>
      </c>
      <c r="G15" s="14">
        <f t="shared" si="0"/>
        <v>9400</v>
      </c>
      <c r="H15" s="14">
        <f t="shared" si="0"/>
        <v>9450</v>
      </c>
      <c r="I15" s="14">
        <f t="shared" si="0"/>
        <v>9450</v>
      </c>
      <c r="J15" s="14">
        <f t="shared" si="0"/>
        <v>9500</v>
      </c>
      <c r="K15" s="14">
        <f t="shared" si="0"/>
        <v>9550</v>
      </c>
      <c r="L15" s="14">
        <f t="shared" si="0"/>
        <v>9600</v>
      </c>
      <c r="M15" s="14">
        <f t="shared" si="0"/>
        <v>9600</v>
      </c>
      <c r="N15" s="14">
        <f t="shared" si="0"/>
        <v>9600</v>
      </c>
      <c r="O15" s="14">
        <f t="shared" si="0"/>
        <v>9600</v>
      </c>
      <c r="P15" s="14">
        <f t="shared" si="0"/>
        <v>9600</v>
      </c>
      <c r="Q15" s="14">
        <f t="shared" si="0"/>
        <v>9600</v>
      </c>
      <c r="R15" s="14">
        <f t="shared" si="0"/>
        <v>9600</v>
      </c>
    </row>
    <row r="16" spans="1:18" x14ac:dyDescent="0.25">
      <c r="A16" s="3" t="s">
        <v>8</v>
      </c>
      <c r="B16" s="3">
        <v>100</v>
      </c>
      <c r="C16" s="3">
        <v>100</v>
      </c>
      <c r="D16" s="3">
        <v>100</v>
      </c>
      <c r="E16" s="3">
        <v>100</v>
      </c>
      <c r="F16" s="3">
        <v>100</v>
      </c>
      <c r="G16" s="3">
        <v>100</v>
      </c>
      <c r="H16" s="3">
        <v>100</v>
      </c>
      <c r="I16" s="3">
        <v>100</v>
      </c>
      <c r="J16" s="3">
        <v>100</v>
      </c>
      <c r="K16" s="3">
        <v>100</v>
      </c>
      <c r="L16" s="3">
        <v>100</v>
      </c>
      <c r="M16" s="3">
        <v>100</v>
      </c>
      <c r="N16" s="3">
        <v>100</v>
      </c>
      <c r="O16" s="3">
        <v>100</v>
      </c>
      <c r="P16" s="3">
        <v>100</v>
      </c>
      <c r="Q16" s="3">
        <v>100</v>
      </c>
      <c r="R16" s="3">
        <v>100</v>
      </c>
    </row>
    <row r="17" spans="1:18" x14ac:dyDescent="0.25">
      <c r="A17" s="4" t="s">
        <v>4</v>
      </c>
      <c r="B17" s="15">
        <f>B15/B16</f>
        <v>92</v>
      </c>
      <c r="C17" s="15">
        <f t="shared" ref="C17:R17" si="1">C15/C16</f>
        <v>93</v>
      </c>
      <c r="D17" s="15">
        <f t="shared" si="1"/>
        <v>93.5</v>
      </c>
      <c r="E17" s="15">
        <f t="shared" si="1"/>
        <v>94</v>
      </c>
      <c r="F17" s="15">
        <f t="shared" si="1"/>
        <v>94</v>
      </c>
      <c r="G17" s="15">
        <f t="shared" si="1"/>
        <v>94</v>
      </c>
      <c r="H17" s="15">
        <f t="shared" si="1"/>
        <v>94.5</v>
      </c>
      <c r="I17" s="15">
        <f t="shared" si="1"/>
        <v>94.5</v>
      </c>
      <c r="J17" s="15">
        <f t="shared" si="1"/>
        <v>95</v>
      </c>
      <c r="K17" s="15">
        <f t="shared" si="1"/>
        <v>95.5</v>
      </c>
      <c r="L17" s="15">
        <f t="shared" si="1"/>
        <v>96</v>
      </c>
      <c r="M17" s="15">
        <f t="shared" si="1"/>
        <v>96</v>
      </c>
      <c r="N17" s="15">
        <f t="shared" si="1"/>
        <v>96</v>
      </c>
      <c r="O17" s="15">
        <f t="shared" si="1"/>
        <v>96</v>
      </c>
      <c r="P17" s="15">
        <f t="shared" si="1"/>
        <v>96</v>
      </c>
      <c r="Q17" s="15">
        <f t="shared" si="1"/>
        <v>96</v>
      </c>
      <c r="R17" s="15">
        <f t="shared" si="1"/>
        <v>96</v>
      </c>
    </row>
  </sheetData>
  <mergeCells count="1">
    <mergeCell ref="A1:R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Opinion Dynamics Corp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Zachary Ross</dc:creator>
  <cp:lastModifiedBy>Zachary Ross</cp:lastModifiedBy>
  <dcterms:created xsi:type="dcterms:W3CDTF">2024-07-22T17:32:51Z</dcterms:created>
  <dcterms:modified xsi:type="dcterms:W3CDTF">2024-07-24T14:48:49Z</dcterms:modified>
</cp:coreProperties>
</file>